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weimann\Dropbox\You Tube\"/>
    </mc:Choice>
  </mc:AlternateContent>
  <bookViews>
    <workbookView xWindow="0" yWindow="0" windowWidth="41280" windowHeight="13512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5" i="1"/>
  <c r="O6" i="1" l="1"/>
  <c r="O7" i="1"/>
  <c r="O8" i="1"/>
  <c r="O9" i="1"/>
  <c r="O10" i="1"/>
  <c r="O11" i="1"/>
  <c r="O12" i="1"/>
  <c r="O13" i="1"/>
  <c r="O14" i="1"/>
  <c r="O15" i="1"/>
  <c r="O16" i="1"/>
  <c r="O5" i="1"/>
  <c r="M16" i="1"/>
  <c r="M15" i="1"/>
  <c r="M14" i="1"/>
  <c r="M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<sst xmlns="http://schemas.openxmlformats.org/spreadsheetml/2006/main" count="19" uniqueCount="19">
  <si>
    <t>Summe nicht notifizierungspflichtige Abfälle</t>
  </si>
  <si>
    <t>Angaben in Tonnen; Quelle: Statistisches Bundesamt</t>
  </si>
  <si>
    <t>EU</t>
  </si>
  <si>
    <t>EFTA</t>
  </si>
  <si>
    <t>Rest-OECD</t>
  </si>
  <si>
    <t>Osteuropa</t>
  </si>
  <si>
    <t>China (inkl. Hongkong und Macao)</t>
  </si>
  <si>
    <t>Indien</t>
  </si>
  <si>
    <t>Afrika</t>
  </si>
  <si>
    <t>Mittel- und Südamerika</t>
  </si>
  <si>
    <t>Vertrauliche und nicht ermittelte Staaten</t>
  </si>
  <si>
    <t>Staatengruppe</t>
  </si>
  <si>
    <t>Zeitreihe Export von nicht notifizierungspflichtigen Abfällen nach Staatengruppen</t>
  </si>
  <si>
    <t>Asien (inkl. Nahost und Ozeanien)</t>
  </si>
  <si>
    <t>Überseeische Gebiete von EU- und OECD-Staaten; Europäische Kleinstaaten</t>
  </si>
  <si>
    <t>Netto</t>
  </si>
  <si>
    <t>Import</t>
  </si>
  <si>
    <t>Anteile in %</t>
  </si>
  <si>
    <t>Anteil am Siedlungsabfall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</si>
</sst>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9"/>
      <name val="Meta Offc"/>
      <family val="2"/>
    </font>
    <font>
      <b/>
      <sz val="12"/>
      <color theme="1"/>
      <name val="Meta Offc"/>
      <family val="2"/>
    </font>
    <font>
      <b/>
      <sz val="9"/>
      <name val="Meta Offc"/>
      <family val="2"/>
    </font>
    <font>
      <b/>
      <sz val="9"/>
      <color rgb="FFFFFFFF"/>
      <name val="Meta Offc"/>
      <family val="2"/>
    </font>
    <font>
      <b/>
      <sz val="12"/>
      <color rgb="FF080808"/>
      <name val="Meta Offc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rgb="FF080808"/>
      </right>
      <top/>
      <bottom/>
      <diagonal/>
    </border>
    <border>
      <left style="dotted">
        <color rgb="FF080808"/>
      </left>
      <right style="dotted">
        <color rgb="FF080808"/>
      </right>
      <top/>
      <bottom/>
      <diagonal/>
    </border>
    <border>
      <left/>
      <right style="dotted">
        <color rgb="FF080808"/>
      </right>
      <top style="thin">
        <color rgb="FF080808"/>
      </top>
      <bottom/>
      <diagonal/>
    </border>
    <border>
      <left style="dotted">
        <color rgb="FF080808"/>
      </left>
      <right style="dotted">
        <color rgb="FF080808"/>
      </right>
      <top style="thin">
        <color rgb="FF080808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7">
    <xf numFmtId="0" fontId="0" fillId="0" borderId="0" xfId="0"/>
    <xf numFmtId="0" fontId="1" fillId="4" borderId="0" xfId="0" applyFont="1" applyFill="1" applyBorder="1" applyAlignment="1">
      <alignment horizontal="left" vertical="top"/>
    </xf>
    <xf numFmtId="0" fontId="0" fillId="4" borderId="0" xfId="0" applyFill="1"/>
    <xf numFmtId="0" fontId="5" fillId="4" borderId="0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1" fontId="0" fillId="4" borderId="0" xfId="0" applyNumberFormat="1" applyFill="1"/>
    <xf numFmtId="1" fontId="2" fillId="4" borderId="0" xfId="0" applyNumberFormat="1" applyFont="1" applyFill="1" applyBorder="1" applyAlignment="1">
      <alignment horizontal="left" vertical="top"/>
    </xf>
    <xf numFmtId="1" fontId="4" fillId="3" borderId="2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 wrapText="1"/>
    </xf>
    <xf numFmtId="3" fontId="1" fillId="4" borderId="4" xfId="0" applyNumberFormat="1" applyFont="1" applyFill="1" applyBorder="1" applyAlignment="1">
      <alignment vertical="center" wrapText="1"/>
    </xf>
    <xf numFmtId="3" fontId="1" fillId="2" borderId="4" xfId="0" applyNumberFormat="1" applyFont="1" applyFill="1" applyBorder="1" applyAlignment="1">
      <alignment vertical="center" wrapText="1"/>
    </xf>
    <xf numFmtId="3" fontId="1" fillId="4" borderId="6" xfId="0" applyNumberFormat="1" applyFont="1" applyFill="1" applyBorder="1" applyAlignment="1">
      <alignment vertical="center" wrapText="1"/>
    </xf>
    <xf numFmtId="0" fontId="0" fillId="4" borderId="0" xfId="0" applyFill="1" applyAlignment="1">
      <alignment horizontal="center"/>
    </xf>
    <xf numFmtId="10" fontId="0" fillId="4" borderId="0" xfId="1" applyNumberFormat="1" applyFont="1" applyFill="1" applyAlignment="1">
      <alignment horizontal="center" vertical="center"/>
    </xf>
    <xf numFmtId="0" fontId="1" fillId="4" borderId="0" xfId="0" applyFont="1" applyFill="1" applyBorder="1" applyAlignment="1">
      <alignment horizontal="lef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080808"/>
      <color rgb="FFFFFFFF"/>
      <color rgb="FFE6E6E6"/>
      <color rgb="FF333333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1</xdr:row>
      <xdr:rowOff>161925</xdr:rowOff>
    </xdr:from>
    <xdr:to>
      <xdr:col>11</xdr:col>
      <xdr:colOff>616724</xdr:colOff>
      <xdr:row>1</xdr:row>
      <xdr:rowOff>161925</xdr:rowOff>
    </xdr:to>
    <xdr:cxnSp macro="">
      <xdr:nvCxnSpPr>
        <xdr:cNvPr id="9" name="Gerade Verbindung 8"/>
        <xdr:cNvCxnSpPr/>
      </xdr:nvCxnSpPr>
      <xdr:spPr>
        <a:xfrm>
          <a:off x="371474" y="352425"/>
          <a:ext cx="8532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32"/>
  <sheetViews>
    <sheetView showGridLines="0" tabSelected="1" workbookViewId="0">
      <selection activeCell="R16" sqref="R16"/>
    </sheetView>
  </sheetViews>
  <sheetFormatPr baseColWidth="10" defaultColWidth="11.44140625" defaultRowHeight="14.4"/>
  <cols>
    <col min="1" max="1" width="5.5546875" style="2" customWidth="1"/>
    <col min="2" max="2" width="31.33203125" style="2" customWidth="1"/>
    <col min="3" max="8" width="9.6640625" style="7" customWidth="1"/>
    <col min="9" max="12" width="9.6640625" style="2" customWidth="1"/>
    <col min="13" max="16384" width="11.44140625" style="2"/>
  </cols>
  <sheetData>
    <row r="2" spans="2:16" ht="14.25" customHeight="1">
      <c r="B2" s="1"/>
    </row>
    <row r="3" spans="2:16" ht="22.5" customHeight="1">
      <c r="B3" s="3" t="s">
        <v>12</v>
      </c>
      <c r="C3" s="8"/>
      <c r="D3" s="8"/>
      <c r="E3" s="8"/>
      <c r="F3" s="8"/>
      <c r="G3" s="8"/>
      <c r="H3" s="8"/>
    </row>
    <row r="4" spans="2:16" ht="18.75" customHeight="1">
      <c r="B4" s="4" t="s">
        <v>11</v>
      </c>
      <c r="C4" s="9">
        <v>2007</v>
      </c>
      <c r="D4" s="9">
        <v>2008</v>
      </c>
      <c r="E4" s="9">
        <v>2009</v>
      </c>
      <c r="F4" s="9">
        <v>2010</v>
      </c>
      <c r="G4" s="9">
        <v>2011</v>
      </c>
      <c r="H4" s="9">
        <v>2012</v>
      </c>
      <c r="I4" s="9">
        <v>2013</v>
      </c>
      <c r="J4" s="9">
        <v>2014</v>
      </c>
      <c r="K4" s="9">
        <v>2015</v>
      </c>
      <c r="L4" s="9">
        <v>2017</v>
      </c>
      <c r="M4" s="14" t="s">
        <v>17</v>
      </c>
      <c r="N4" s="14" t="s">
        <v>16</v>
      </c>
      <c r="O4" s="14" t="s">
        <v>15</v>
      </c>
      <c r="P4" s="2" t="s">
        <v>18</v>
      </c>
    </row>
    <row r="5" spans="2:16" ht="30" customHeight="1">
      <c r="B5" s="5" t="s">
        <v>2</v>
      </c>
      <c r="C5" s="11">
        <v>17149022.599999998</v>
      </c>
      <c r="D5" s="11">
        <v>14415418.400000002</v>
      </c>
      <c r="E5" s="11">
        <v>17295993.399999999</v>
      </c>
      <c r="F5" s="11">
        <v>18593819</v>
      </c>
      <c r="G5" s="11">
        <v>17568410.499999996</v>
      </c>
      <c r="H5" s="11">
        <v>16917592.099999998</v>
      </c>
      <c r="I5" s="11">
        <v>17633010.900000002</v>
      </c>
      <c r="J5" s="11">
        <v>17203494</v>
      </c>
      <c r="K5" s="11">
        <v>17198158.900000002</v>
      </c>
      <c r="L5" s="11">
        <v>17902220.000000007</v>
      </c>
      <c r="M5" s="11">
        <f>L5/L16*100</f>
        <v>80.73518535221433</v>
      </c>
      <c r="N5" s="11">
        <v>14201629.800000001</v>
      </c>
      <c r="O5" s="11">
        <f>L5-N5</f>
        <v>3700590.2000000067</v>
      </c>
      <c r="P5" s="15">
        <f>O5/510000000</f>
        <v>7.2560592156862879E-3</v>
      </c>
    </row>
    <row r="6" spans="2:16" ht="30" customHeight="1">
      <c r="B6" s="6" t="s">
        <v>3</v>
      </c>
      <c r="C6" s="12">
        <v>514646.60000000003</v>
      </c>
      <c r="D6" s="12">
        <v>461858.89999999997</v>
      </c>
      <c r="E6" s="12">
        <v>665115.4</v>
      </c>
      <c r="F6" s="12">
        <v>855515.40000000014</v>
      </c>
      <c r="G6" s="12">
        <v>873209.70000000007</v>
      </c>
      <c r="H6" s="12">
        <v>1061951.2999999998</v>
      </c>
      <c r="I6" s="12">
        <v>1065505.0999999999</v>
      </c>
      <c r="J6" s="12">
        <v>1012713</v>
      </c>
      <c r="K6" s="12">
        <v>1099896.6000000001</v>
      </c>
      <c r="L6" s="12">
        <v>1133051.0999999999</v>
      </c>
      <c r="M6" s="11">
        <f>L6/L16*100</f>
        <v>5.1098182556146829</v>
      </c>
      <c r="N6" s="11">
        <v>1140699.0000000002</v>
      </c>
      <c r="O6" s="11">
        <f t="shared" ref="O6:O16" si="0">L6-N6</f>
        <v>-7647.9000000003725</v>
      </c>
      <c r="P6" s="15">
        <f t="shared" ref="P6:P16" si="1">O6/510000000</f>
        <v>-1.4995882352941908E-5</v>
      </c>
    </row>
    <row r="7" spans="2:16" ht="30" customHeight="1">
      <c r="B7" s="5" t="s">
        <v>4</v>
      </c>
      <c r="C7" s="11">
        <v>576878.09999999986</v>
      </c>
      <c r="D7" s="11">
        <v>712766.9</v>
      </c>
      <c r="E7" s="11">
        <v>1203126.5999999999</v>
      </c>
      <c r="F7" s="11">
        <v>940116.5</v>
      </c>
      <c r="G7" s="11">
        <v>957780.6</v>
      </c>
      <c r="H7" s="11">
        <v>757753.5</v>
      </c>
      <c r="I7" s="11">
        <v>816138.49999999988</v>
      </c>
      <c r="J7" s="11">
        <v>491763</v>
      </c>
      <c r="K7" s="11">
        <v>771558</v>
      </c>
      <c r="L7" s="11">
        <v>1133897.2999999998</v>
      </c>
      <c r="M7" s="11">
        <f>L7/L16*100</f>
        <v>5.1136344367276978</v>
      </c>
      <c r="N7" s="11">
        <v>600680.19999999995</v>
      </c>
      <c r="O7" s="11">
        <f t="shared" si="0"/>
        <v>533217.09999999986</v>
      </c>
      <c r="P7" s="15">
        <f t="shared" si="1"/>
        <v>1.0455237254901957E-3</v>
      </c>
    </row>
    <row r="8" spans="2:16" ht="30" customHeight="1">
      <c r="B8" s="6" t="s">
        <v>5</v>
      </c>
      <c r="C8" s="12">
        <v>48151.19999999999</v>
      </c>
      <c r="D8" s="12">
        <v>45136.4</v>
      </c>
      <c r="E8" s="12">
        <v>54889.600000000006</v>
      </c>
      <c r="F8" s="12">
        <v>48785.8</v>
      </c>
      <c r="G8" s="12">
        <v>48729.3</v>
      </c>
      <c r="H8" s="12">
        <v>51649.700000000004</v>
      </c>
      <c r="I8" s="12">
        <v>40001.800000000003</v>
      </c>
      <c r="J8" s="12">
        <v>39376</v>
      </c>
      <c r="K8" s="12">
        <v>54876.499999999993</v>
      </c>
      <c r="L8" s="12">
        <v>60813.3</v>
      </c>
      <c r="M8" s="11">
        <f>L8/L16*100</f>
        <v>0.27425498331379095</v>
      </c>
      <c r="N8" s="11">
        <v>342789.10000000009</v>
      </c>
      <c r="O8" s="11">
        <f t="shared" si="0"/>
        <v>-281975.8000000001</v>
      </c>
      <c r="P8" s="15">
        <f t="shared" si="1"/>
        <v>-5.5289372549019629E-4</v>
      </c>
    </row>
    <row r="9" spans="2:16" ht="30" customHeight="1">
      <c r="B9" s="5" t="s">
        <v>6</v>
      </c>
      <c r="C9" s="11">
        <v>1590640.9000000001</v>
      </c>
      <c r="D9" s="11">
        <v>2463291.1000000006</v>
      </c>
      <c r="E9" s="11">
        <v>1803997.4</v>
      </c>
      <c r="F9" s="11">
        <v>1997474.2999999998</v>
      </c>
      <c r="G9" s="11">
        <v>1866905.4000000001</v>
      </c>
      <c r="H9" s="11">
        <v>1526865.4000000001</v>
      </c>
      <c r="I9" s="11">
        <v>1377087.2999999998</v>
      </c>
      <c r="J9" s="11">
        <v>1351805</v>
      </c>
      <c r="K9" s="11">
        <v>1352040.6</v>
      </c>
      <c r="L9" s="11">
        <v>1027768.8999999999</v>
      </c>
      <c r="M9" s="11">
        <f>L9/L16*100</f>
        <v>4.6350180391449438</v>
      </c>
      <c r="N9" s="11">
        <v>16268.199999999999</v>
      </c>
      <c r="O9" s="11">
        <f t="shared" si="0"/>
        <v>1011500.7</v>
      </c>
      <c r="P9" s="15">
        <f t="shared" si="1"/>
        <v>1.9833347058823528E-3</v>
      </c>
    </row>
    <row r="10" spans="2:16" ht="30" customHeight="1">
      <c r="B10" s="6" t="s">
        <v>7</v>
      </c>
      <c r="C10" s="12">
        <v>302299.2</v>
      </c>
      <c r="D10" s="12">
        <v>406975.39999999991</v>
      </c>
      <c r="E10" s="12">
        <v>330300.7</v>
      </c>
      <c r="F10" s="12">
        <v>390936.00000000006</v>
      </c>
      <c r="G10" s="12">
        <v>513831.8</v>
      </c>
      <c r="H10" s="12">
        <v>274929.2</v>
      </c>
      <c r="I10" s="12">
        <v>348337.89999999997</v>
      </c>
      <c r="J10" s="12">
        <v>315722</v>
      </c>
      <c r="K10" s="12">
        <v>293791.09999999992</v>
      </c>
      <c r="L10" s="12">
        <v>234422.69999999995</v>
      </c>
      <c r="M10" s="11">
        <f>L10/L16*100</f>
        <v>1.0571962658969962</v>
      </c>
      <c r="N10" s="11">
        <v>30634.400000000005</v>
      </c>
      <c r="O10" s="11">
        <f t="shared" si="0"/>
        <v>203788.29999999996</v>
      </c>
      <c r="P10" s="15">
        <f t="shared" si="1"/>
        <v>3.9958490196078425E-4</v>
      </c>
    </row>
    <row r="11" spans="2:16" ht="30" customHeight="1">
      <c r="B11" s="5" t="s">
        <v>8</v>
      </c>
      <c r="C11" s="11">
        <v>162653.1</v>
      </c>
      <c r="D11" s="11">
        <v>192995.39999999997</v>
      </c>
      <c r="E11" s="11">
        <v>135201.4</v>
      </c>
      <c r="F11" s="11">
        <v>190326.80000000002</v>
      </c>
      <c r="G11" s="11">
        <v>236089.8</v>
      </c>
      <c r="H11" s="11">
        <v>417806.80000000005</v>
      </c>
      <c r="I11" s="11">
        <v>446792.69999999995</v>
      </c>
      <c r="J11" s="11">
        <v>186861</v>
      </c>
      <c r="K11" s="11">
        <v>161240.9</v>
      </c>
      <c r="L11" s="11">
        <v>256993.90000000002</v>
      </c>
      <c r="M11" s="11">
        <f>L11/L16*100</f>
        <v>1.1589875529899885</v>
      </c>
      <c r="N11" s="11">
        <v>35783.300000000003</v>
      </c>
      <c r="O11" s="11">
        <f t="shared" si="0"/>
        <v>221210.60000000003</v>
      </c>
      <c r="P11" s="15">
        <f t="shared" si="1"/>
        <v>4.3374627450980398E-4</v>
      </c>
    </row>
    <row r="12" spans="2:16" ht="30" customHeight="1">
      <c r="B12" s="6" t="s">
        <v>13</v>
      </c>
      <c r="C12" s="12">
        <v>599362</v>
      </c>
      <c r="D12" s="12">
        <v>626412.00000000012</v>
      </c>
      <c r="E12" s="12">
        <v>468116.09999999986</v>
      </c>
      <c r="F12" s="12">
        <v>405885.30000000005</v>
      </c>
      <c r="G12" s="12">
        <v>354645.9</v>
      </c>
      <c r="H12" s="12">
        <v>267978.69999999995</v>
      </c>
      <c r="I12" s="12">
        <v>366194.99999999994</v>
      </c>
      <c r="J12" s="12">
        <v>281061</v>
      </c>
      <c r="K12" s="12">
        <v>382311.60000000003</v>
      </c>
      <c r="L12" s="12">
        <v>410950.1</v>
      </c>
      <c r="M12" s="11">
        <f>L12/L16*100</f>
        <v>1.8532971047172362</v>
      </c>
      <c r="N12" s="11">
        <v>61089.399999999994</v>
      </c>
      <c r="O12" s="11">
        <f t="shared" si="0"/>
        <v>349860.69999999995</v>
      </c>
      <c r="P12" s="15">
        <f t="shared" si="1"/>
        <v>6.8600137254901951E-4</v>
      </c>
    </row>
    <row r="13" spans="2:16" ht="30" customHeight="1">
      <c r="B13" s="5" t="s">
        <v>9</v>
      </c>
      <c r="C13" s="11">
        <v>11722</v>
      </c>
      <c r="D13" s="11">
        <v>11978</v>
      </c>
      <c r="E13" s="11">
        <v>12583.299999999997</v>
      </c>
      <c r="F13" s="11">
        <v>17568.000000000004</v>
      </c>
      <c r="G13" s="11">
        <v>16060.8</v>
      </c>
      <c r="H13" s="11">
        <v>22098.199999999997</v>
      </c>
      <c r="I13" s="11">
        <v>56903.5</v>
      </c>
      <c r="J13" s="11">
        <v>30069</v>
      </c>
      <c r="K13" s="11">
        <v>103003.5</v>
      </c>
      <c r="L13" s="11">
        <v>11070.5</v>
      </c>
      <c r="M13" s="11">
        <f>L13/L16*100</f>
        <v>4.9925588527103812E-2</v>
      </c>
      <c r="N13" s="11">
        <v>48889.1</v>
      </c>
      <c r="O13" s="11">
        <f t="shared" si="0"/>
        <v>-37818.6</v>
      </c>
      <c r="P13" s="15">
        <f t="shared" si="1"/>
        <v>-7.4154117647058824E-5</v>
      </c>
    </row>
    <row r="14" spans="2:16" ht="30" customHeight="1">
      <c r="B14" s="6" t="s">
        <v>14</v>
      </c>
      <c r="C14" s="12">
        <v>2752.2</v>
      </c>
      <c r="D14" s="12">
        <v>5681.0999999999985</v>
      </c>
      <c r="E14" s="12">
        <v>3207.7</v>
      </c>
      <c r="F14" s="12">
        <v>3775.7999999999993</v>
      </c>
      <c r="G14" s="12">
        <v>3750.4000000000005</v>
      </c>
      <c r="H14" s="12">
        <v>3804.9999999999995</v>
      </c>
      <c r="I14" s="12">
        <v>3817.1</v>
      </c>
      <c r="J14" s="12">
        <v>4383</v>
      </c>
      <c r="K14" s="12">
        <v>4012.5</v>
      </c>
      <c r="L14" s="12">
        <v>2702.7000000000003</v>
      </c>
      <c r="M14" s="11">
        <f>L14/L16*100</f>
        <v>1.2188599260395059E-2</v>
      </c>
      <c r="N14" s="11">
        <v>1713.8</v>
      </c>
      <c r="O14" s="11">
        <f t="shared" si="0"/>
        <v>988.90000000000032</v>
      </c>
      <c r="P14" s="15">
        <f t="shared" si="1"/>
        <v>1.9390196078431379E-6</v>
      </c>
    </row>
    <row r="15" spans="2:16" ht="30" customHeight="1">
      <c r="B15" s="5" t="s">
        <v>10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f>L15/L16*100</f>
        <v>0</v>
      </c>
      <c r="N15" s="11">
        <v>0</v>
      </c>
      <c r="O15" s="11">
        <f t="shared" si="0"/>
        <v>0</v>
      </c>
      <c r="P15" s="15">
        <f t="shared" si="1"/>
        <v>0</v>
      </c>
    </row>
    <row r="16" spans="2:16" ht="30" customHeight="1">
      <c r="B16" s="10" t="s">
        <v>0</v>
      </c>
      <c r="C16" s="13">
        <v>20958000</v>
      </c>
      <c r="D16" s="13">
        <v>19343000</v>
      </c>
      <c r="E16" s="13">
        <v>21973000</v>
      </c>
      <c r="F16" s="13">
        <v>23444000</v>
      </c>
      <c r="G16" s="13">
        <v>22439000</v>
      </c>
      <c r="H16" s="13">
        <v>21302000</v>
      </c>
      <c r="I16" s="13">
        <v>22154000</v>
      </c>
      <c r="J16" s="13">
        <v>20917000</v>
      </c>
      <c r="K16" s="13">
        <v>21421000</v>
      </c>
      <c r="L16" s="13">
        <v>22174000</v>
      </c>
      <c r="M16" s="11">
        <f>SUM(M5:M15)</f>
        <v>99.999506178407159</v>
      </c>
      <c r="N16" s="11">
        <v>16480000</v>
      </c>
      <c r="O16" s="11">
        <f t="shared" si="0"/>
        <v>5694000</v>
      </c>
      <c r="P16" s="15">
        <f t="shared" si="1"/>
        <v>1.1164705882352941E-2</v>
      </c>
    </row>
    <row r="17" spans="2:3" ht="14.25" customHeight="1">
      <c r="B17" s="16" t="s">
        <v>1</v>
      </c>
      <c r="C17" s="16"/>
    </row>
    <row r="18" spans="2:3" ht="18.75" customHeight="1"/>
    <row r="19" spans="2:3" ht="18.75" customHeight="1"/>
    <row r="20" spans="2:3" ht="18.75" customHeight="1"/>
    <row r="21" spans="2:3" ht="18.75" customHeight="1"/>
    <row r="22" spans="2:3" ht="18.75" customHeight="1"/>
    <row r="23" spans="2:3" ht="18.75" customHeight="1"/>
    <row r="24" spans="2:3" ht="18.75" customHeight="1"/>
    <row r="25" spans="2:3" ht="18.75" customHeight="1"/>
    <row r="26" spans="2:3" ht="18.75" customHeight="1"/>
    <row r="27" spans="2:3" ht="18.75" customHeight="1"/>
    <row r="28" spans="2:3" ht="18.75" customHeight="1"/>
    <row r="29" spans="2:3" ht="18.75" customHeight="1"/>
    <row r="30" spans="2:3" ht="18.75" customHeight="1"/>
    <row r="31" spans="2:3" ht="18.75" customHeight="1"/>
    <row r="32" spans="2:3" ht="18.75" customHeight="1"/>
  </sheetData>
  <mergeCells count="1">
    <mergeCell ref="B17:C17"/>
  </mergeCells>
  <pageMargins left="0.51181102362204722" right="0.51181102362204722" top="0.78740157480314965" bottom="0.78740157480314965" header="1.1811023622047245" footer="1.1811023622047245"/>
  <pageSetup paperSize="9" scale="65" orientation="landscape" horizontalDpi="4294967295" verticalDpi="4294967295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junker</dc:creator>
  <cp:lastModifiedBy>Weimann, Joachim, Prof.</cp:lastModifiedBy>
  <cp:lastPrinted>2020-02-12T14:15:14Z</cp:lastPrinted>
  <dcterms:created xsi:type="dcterms:W3CDTF">2013-07-09T20:30:19Z</dcterms:created>
  <dcterms:modified xsi:type="dcterms:W3CDTF">2020-02-12T15:11:59Z</dcterms:modified>
</cp:coreProperties>
</file>